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1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<sst xmlns="http://schemas.openxmlformats.org/spreadsheetml/2006/main" count="294" uniqueCount="118">
  <si>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</si>
  <si>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</si>
  <si>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</si>
  <si>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</si>
  <si>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</si>
  <si>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</si>
  <si>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</si>
  <si>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</si>
  <si>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</si>
  <si>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</si>
  <si>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</si>
  <si>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</si>
  <si>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</si>
  <si>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</si>
  <si>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</si>
  <si>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</si>
  <si>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</si>
  <si>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</si>
  <si>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</si>
  <si>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</si>
  <si>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</si>
  <si>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</si>
  <si>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</si>
  <si>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</si>
  <si>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</si>
  <si>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</si>
  <si>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</si>
  <si>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</si>
  <si>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</si>
  <si>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</si>
  <si>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</si>
  <si>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</si>
  <si>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</si>
  <si>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Мандарин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</si>
  <si>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</si>
  <si>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</si>
  <si>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</si>
  <si>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</si>
  <si>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</si>
  <si>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</si>
  <si>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</si>
  <si>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</si>
  <si>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</si>
  <si>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</si>
  <si>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</si>
  <si>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</si>
  <si>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</si>
  <si>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</si>
  <si>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</si>
  <si>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</si>
  <si>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</si>
  <si>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</si>
  <si>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</si>
  <si>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</si>
  <si>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</si>
  <si>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Чай с сахаром</t>
  </si>
  <si>
    <t>Батон витаминный "На здоровье"</t>
  </si>
  <si>
    <t>Омлет натуральный</t>
  </si>
  <si>
    <t>ТТК6</t>
  </si>
  <si>
    <t>ТТК136</t>
  </si>
  <si>
    <t>ТТК233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</si>
  <si>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</si>
  <si>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</si>
  <si>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</si>
  <si>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</si>
  <si>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</si>
  <si>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</si>
  <si>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</si>
  <si>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</si>
  <si>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Хлеб  пшеничный йодированный</t>
  </si>
  <si>
    <t>Среднее значение за период:</t>
  </si>
  <si>
    <t>булочное</t>
  </si>
  <si>
    <t>Бутерброд(батон) с колбасными изделиями и сыром</t>
  </si>
  <si>
    <t>тк38.</t>
  </si>
  <si>
    <t>ттк243/2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</si>
  <si>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</si>
  <si>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</si>
  <si>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</si>
  <si>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</si>
  <si>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</si>
  <si>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</si>
  <si>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</si>
  <si>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</si>
  <si>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</si>
  <si>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</si>
  <si>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</si>
  <si>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</si>
  <si>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</si>
  <si>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</si>
  <si>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конд.изделие</t>
  </si>
  <si>
    <t>ттк265</t>
  </si>
  <si>
    <t>Каша молочная  "Дружба" маслом сливочным</t>
  </si>
  <si>
    <t>Огурец консервированный  (порционно)</t>
  </si>
  <si>
    <t>ттк438</t>
  </si>
  <si>
    <t>Какао с молоком</t>
  </si>
  <si>
    <t>ттк103</t>
  </si>
  <si>
    <t>Хлеб  "пшеничный" йодированный</t>
  </si>
  <si>
    <t>Печенье</t>
  </si>
  <si>
    <t>печ.вес,</t>
  </si>
  <si>
    <t>Плов из птицы</t>
  </si>
  <si>
    <t>ттк258</t>
  </si>
  <si>
    <t>Огурец консервированный (порционно)</t>
  </si>
  <si>
    <t>тк35</t>
  </si>
  <si>
    <t>Говядина в кисло-сладком соусе</t>
  </si>
  <si>
    <t>тк215</t>
  </si>
  <si>
    <t>гор. Блюдо</t>
  </si>
  <si>
    <t>Палочки куриные в панировке</t>
  </si>
  <si>
    <t>Чай с малиной</t>
  </si>
  <si>
    <t>Паста "Школьная"</t>
  </si>
  <si>
    <t>ттк556</t>
  </si>
  <si>
    <t>Биточки рубленные из птицы</t>
  </si>
  <si>
    <t>Напиток "таежный"</t>
  </si>
  <si>
    <t>ттк459/1</t>
  </si>
  <si>
    <t>МАОУ СОШ №1 г.Покачи  ХМАО-Югра</t>
  </si>
  <si>
    <t>ттк 554</t>
  </si>
  <si>
    <t>ттк 555</t>
  </si>
  <si>
    <t>тк10.</t>
  </si>
  <si>
    <t>кисломолочное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</si>
</sst>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D102" sqref="D10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1" t="s">
        <v>113</v>
      </c>
      <c r="D1" s="62"/>
      <c r="E1" s="62"/>
      <c r="F1" s="3" t="s">
        <v>1</v>
      </c>
      <c r="G1" s="1" t="s">
        <v>2</v>
      </c>
      <c r="H1" s="63" t="s">
        <v>3</v>
      </c>
      <c r="I1" s="63"/>
      <c r="J1" s="63"/>
      <c r="K1" s="63"/>
    </row>
    <row r="2" spans="1:12" ht="17.399999999999999">
      <c r="A2" s="4" t="s">
        <v>4</v>
      </c>
      <c r="C2" s="1"/>
      <c r="G2" s="1" t="s">
        <v>5</v>
      </c>
      <c r="H2" s="63" t="s">
        <v>6</v>
      </c>
      <c r="I2" s="63"/>
      <c r="J2" s="63"/>
      <c r="K2" s="63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4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91</v>
      </c>
      <c r="F6" s="18">
        <v>205</v>
      </c>
      <c r="G6" s="18">
        <v>8.2799999999999994</v>
      </c>
      <c r="H6" s="18">
        <v>7.98</v>
      </c>
      <c r="I6" s="18">
        <v>37.5</v>
      </c>
      <c r="J6" s="18">
        <v>304</v>
      </c>
      <c r="K6" s="45" t="s">
        <v>90</v>
      </c>
      <c r="L6" s="18">
        <v>36</v>
      </c>
    </row>
    <row r="7" spans="1:12" ht="14.4">
      <c r="A7" s="19"/>
      <c r="B7" s="20"/>
      <c r="C7" s="21"/>
      <c r="D7" s="22" t="s">
        <v>38</v>
      </c>
      <c r="E7" s="23" t="s">
        <v>72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35</v>
      </c>
      <c r="L7" s="24">
        <v>49</v>
      </c>
    </row>
    <row r="8" spans="1:12" ht="14.4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32</v>
      </c>
    </row>
    <row r="9" spans="1:12" ht="14.4">
      <c r="A9" s="19"/>
      <c r="B9" s="20"/>
      <c r="C9" s="21"/>
      <c r="D9" s="25" t="s">
        <v>31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34</v>
      </c>
      <c r="L10" s="24">
        <v>55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36</v>
      </c>
      <c r="E13" s="30"/>
      <c r="F13" s="31">
        <f>SUM(F6:F12)</f>
        <v>575</v>
      </c>
      <c r="G13" s="31">
        <f t="shared" ref="G13:J13" si="0">SUM(G6:G12)</f>
        <v>19.25</v>
      </c>
      <c r="H13" s="31">
        <f t="shared" si="0"/>
        <v>19.480000000000004</v>
      </c>
      <c r="I13" s="31">
        <f t="shared" si="0"/>
        <v>83.8</v>
      </c>
      <c r="J13" s="31">
        <f t="shared" si="0"/>
        <v>588.08000000000004</v>
      </c>
      <c r="K13" s="47"/>
      <c r="L13" s="31">
        <f t="shared" ref="L13" si="1">SUM(L6:L12)</f>
        <v>172</v>
      </c>
    </row>
    <row r="14" spans="1:12" ht="14.4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8" t="s">
        <v>45</v>
      </c>
      <c r="D24" s="59"/>
      <c r="E24" s="37"/>
      <c r="F24" s="38">
        <f>F13+F23</f>
        <v>575</v>
      </c>
      <c r="G24" s="38">
        <f t="shared" ref="G24:J24" si="4">G13+G23</f>
        <v>19.25</v>
      </c>
      <c r="H24" s="38">
        <f t="shared" si="4"/>
        <v>19.480000000000004</v>
      </c>
      <c r="I24" s="38">
        <f t="shared" si="4"/>
        <v>83.8</v>
      </c>
      <c r="J24" s="38">
        <f t="shared" si="4"/>
        <v>588.08000000000004</v>
      </c>
      <c r="K24" s="38"/>
      <c r="L24" s="38">
        <f t="shared" ref="L24" si="5">L13+L23</f>
        <v>172</v>
      </c>
    </row>
    <row r="25" spans="1:12" ht="14.4">
      <c r="A25" s="39">
        <v>1</v>
      </c>
      <c r="B25" s="20">
        <v>2</v>
      </c>
      <c r="C25" s="15" t="s">
        <v>25</v>
      </c>
      <c r="D25" s="16" t="s">
        <v>26</v>
      </c>
      <c r="E25" s="52" t="s">
        <v>66</v>
      </c>
      <c r="F25" s="53">
        <v>150</v>
      </c>
      <c r="G25" s="53">
        <v>2.54</v>
      </c>
      <c r="H25" s="53">
        <v>5.44</v>
      </c>
      <c r="I25" s="53">
        <v>20.3</v>
      </c>
      <c r="J25" s="53">
        <v>132</v>
      </c>
      <c r="K25" s="54" t="s">
        <v>102</v>
      </c>
      <c r="L25" s="18">
        <v>35</v>
      </c>
    </row>
    <row r="26" spans="1:12" ht="14.4">
      <c r="A26" s="39"/>
      <c r="B26" s="20"/>
      <c r="C26" s="21"/>
      <c r="D26" s="22" t="s">
        <v>105</v>
      </c>
      <c r="E26" s="55" t="s">
        <v>103</v>
      </c>
      <c r="F26" s="56">
        <v>100</v>
      </c>
      <c r="G26" s="56">
        <v>14.7</v>
      </c>
      <c r="H26" s="56">
        <v>14.24</v>
      </c>
      <c r="I26" s="56">
        <v>20.2</v>
      </c>
      <c r="J26" s="56">
        <v>284.88</v>
      </c>
      <c r="K26" s="57" t="s">
        <v>104</v>
      </c>
      <c r="L26" s="24">
        <v>99</v>
      </c>
    </row>
    <row r="27" spans="1:12" ht="14.4">
      <c r="A27" s="39"/>
      <c r="B27" s="20"/>
      <c r="C27" s="21"/>
      <c r="D27" s="25" t="s">
        <v>28</v>
      </c>
      <c r="E27" s="23" t="s">
        <v>46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47</v>
      </c>
      <c r="L27" s="24">
        <v>5.5</v>
      </c>
    </row>
    <row r="28" spans="1:12" ht="14.4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35</v>
      </c>
      <c r="L28" s="24">
        <v>7.5</v>
      </c>
    </row>
    <row r="29" spans="1:12" ht="14.4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 t="s">
        <v>38</v>
      </c>
      <c r="E30" s="23" t="s">
        <v>92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93</v>
      </c>
      <c r="L30" s="24">
        <v>25</v>
      </c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36</v>
      </c>
      <c r="E32" s="30"/>
      <c r="F32" s="31">
        <f>SUM(F25:F31)</f>
        <v>550</v>
      </c>
      <c r="G32" s="31">
        <f t="shared" ref="G32" si="6">SUM(G25:G31)</f>
        <v>19.349999999999998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172</v>
      </c>
    </row>
    <row r="33" spans="1:12" ht="14.4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4.4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4.4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4.4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4.4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4.4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8" t="s">
        <v>45</v>
      </c>
      <c r="D43" s="59"/>
      <c r="E43" s="37"/>
      <c r="F43" s="38">
        <f>F32+F42</f>
        <v>550</v>
      </c>
      <c r="G43" s="38">
        <f t="shared" ref="G43" si="14">G32+G42</f>
        <v>19.349999999999998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172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64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65</v>
      </c>
      <c r="L44" s="18">
        <v>100</v>
      </c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 t="s">
        <v>94</v>
      </c>
      <c r="F46" s="24">
        <v>200</v>
      </c>
      <c r="G46" s="24">
        <v>3.07</v>
      </c>
      <c r="H46" s="24">
        <v>2.5</v>
      </c>
      <c r="I46" s="24">
        <v>26</v>
      </c>
      <c r="J46" s="24">
        <v>151.28</v>
      </c>
      <c r="K46" s="46" t="s">
        <v>95</v>
      </c>
      <c r="L46" s="24">
        <v>21</v>
      </c>
    </row>
    <row r="47" spans="1:12" ht="14.4">
      <c r="A47" s="19"/>
      <c r="B47" s="20"/>
      <c r="C47" s="21"/>
      <c r="D47" s="25" t="s">
        <v>31</v>
      </c>
      <c r="E47" s="23" t="s">
        <v>56</v>
      </c>
      <c r="F47" s="24">
        <v>30</v>
      </c>
      <c r="G47" s="24">
        <v>1.88</v>
      </c>
      <c r="H47" s="24">
        <v>0.2</v>
      </c>
      <c r="I47" s="24">
        <v>12.85</v>
      </c>
      <c r="J47" s="24">
        <v>60.7</v>
      </c>
      <c r="K47" s="46" t="s">
        <v>74</v>
      </c>
      <c r="L47" s="24">
        <v>8</v>
      </c>
    </row>
    <row r="48" spans="1:12" ht="14.4">
      <c r="A48" s="19"/>
      <c r="B48" s="20"/>
      <c r="C48" s="21"/>
      <c r="D48" s="25" t="s">
        <v>32</v>
      </c>
      <c r="E48" s="23" t="s">
        <v>52</v>
      </c>
      <c r="F48" s="24">
        <v>120</v>
      </c>
      <c r="G48" s="24">
        <v>0.2</v>
      </c>
      <c r="H48" s="24">
        <v>0.2</v>
      </c>
      <c r="I48" s="24">
        <v>10</v>
      </c>
      <c r="J48" s="24">
        <v>40</v>
      </c>
      <c r="K48" s="46" t="s">
        <v>73</v>
      </c>
      <c r="L48" s="24">
        <v>43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36</v>
      </c>
      <c r="E51" s="30"/>
      <c r="F51" s="31">
        <f>SUM(F44:F50)</f>
        <v>500</v>
      </c>
      <c r="G51" s="31">
        <f t="shared" ref="G51" si="18">SUM(G44:G50)</f>
        <v>19.22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614.16000000000008</v>
      </c>
      <c r="K51" s="47"/>
      <c r="L51" s="31">
        <f t="shared" si="21"/>
        <v>172</v>
      </c>
    </row>
    <row r="52" spans="1:12" ht="14.4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8" t="s">
        <v>45</v>
      </c>
      <c r="D62" s="59"/>
      <c r="E62" s="37"/>
      <c r="F62" s="38">
        <f>F51+F61</f>
        <v>500</v>
      </c>
      <c r="G62" s="38">
        <f t="shared" ref="G62" si="26">G51+G61</f>
        <v>19.22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614.16000000000008</v>
      </c>
      <c r="K62" s="38"/>
      <c r="L62" s="38">
        <f t="shared" si="29"/>
        <v>172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53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54</v>
      </c>
      <c r="L63" s="18">
        <v>15</v>
      </c>
    </row>
    <row r="64" spans="1:12" ht="14.4">
      <c r="A64" s="19"/>
      <c r="B64" s="20"/>
      <c r="C64" s="21"/>
      <c r="D64" s="22" t="s">
        <v>26</v>
      </c>
      <c r="E64" s="23" t="s">
        <v>106</v>
      </c>
      <c r="F64" s="24">
        <v>90</v>
      </c>
      <c r="G64" s="24">
        <v>11.34</v>
      </c>
      <c r="H64" s="24">
        <v>12.7</v>
      </c>
      <c r="I64" s="24">
        <v>24.85</v>
      </c>
      <c r="J64" s="24">
        <v>207.39</v>
      </c>
      <c r="K64" s="46" t="s">
        <v>114</v>
      </c>
      <c r="L64" s="24">
        <v>98</v>
      </c>
    </row>
    <row r="65" spans="1:12" ht="14.4">
      <c r="A65" s="19"/>
      <c r="B65" s="20"/>
      <c r="C65" s="21"/>
      <c r="D65" s="25" t="s">
        <v>28</v>
      </c>
      <c r="E65" s="23" t="s">
        <v>107</v>
      </c>
      <c r="F65" s="24">
        <v>200</v>
      </c>
      <c r="G65" s="24">
        <v>0.28000000000000003</v>
      </c>
      <c r="H65" s="24">
        <v>0.1</v>
      </c>
      <c r="I65" s="24">
        <v>10.8</v>
      </c>
      <c r="J65" s="24">
        <v>45.11</v>
      </c>
      <c r="K65" s="46" t="s">
        <v>115</v>
      </c>
      <c r="L65" s="24">
        <v>15</v>
      </c>
    </row>
    <row r="66" spans="1:12" ht="14.4">
      <c r="A66" s="19"/>
      <c r="B66" s="20"/>
      <c r="C66" s="21"/>
      <c r="D66" s="25" t="s">
        <v>31</v>
      </c>
      <c r="E66" s="23" t="s">
        <v>77</v>
      </c>
      <c r="F66" s="24">
        <v>50</v>
      </c>
      <c r="G66" s="24">
        <v>3.38</v>
      </c>
      <c r="H66" s="24">
        <v>0.48</v>
      </c>
      <c r="I66" s="24">
        <v>22.45</v>
      </c>
      <c r="J66" s="24">
        <v>110</v>
      </c>
      <c r="K66" s="46" t="s">
        <v>35</v>
      </c>
      <c r="L66" s="24">
        <v>10</v>
      </c>
    </row>
    <row r="67" spans="1:12" ht="14.4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 t="s">
        <v>38</v>
      </c>
      <c r="E68" s="23" t="s">
        <v>75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76</v>
      </c>
      <c r="L68" s="24">
        <v>34</v>
      </c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36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20.3</v>
      </c>
      <c r="I70" s="31">
        <f t="shared" ref="I70" si="32">SUM(I63:I69)</f>
        <v>87.78</v>
      </c>
      <c r="J70" s="31">
        <f t="shared" ref="J70:L70" si="33">SUM(J63:J69)</f>
        <v>584.5</v>
      </c>
      <c r="K70" s="47"/>
      <c r="L70" s="31">
        <f t="shared" si="33"/>
        <v>172</v>
      </c>
    </row>
    <row r="71" spans="1:12" ht="14.4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8" t="s">
        <v>45</v>
      </c>
      <c r="D81" s="59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20.3</v>
      </c>
      <c r="I81" s="38">
        <f t="shared" ref="I81" si="40">I70+I80</f>
        <v>87.78</v>
      </c>
      <c r="J81" s="38">
        <f t="shared" ref="J81:L81" si="41">J70+J80</f>
        <v>584.5</v>
      </c>
      <c r="K81" s="38"/>
      <c r="L81" s="38">
        <f t="shared" si="41"/>
        <v>172</v>
      </c>
    </row>
    <row r="82" spans="1:12" ht="27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78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40</v>
      </c>
    </row>
    <row r="83" spans="1:12" ht="14.4">
      <c r="A83" s="19"/>
      <c r="B83" s="20"/>
      <c r="C83" s="21"/>
      <c r="D83" s="22" t="s">
        <v>71</v>
      </c>
      <c r="E83" s="23" t="s">
        <v>80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79</v>
      </c>
      <c r="L83" s="24">
        <v>45</v>
      </c>
    </row>
    <row r="84" spans="1:12" ht="14.4">
      <c r="A84" s="19"/>
      <c r="B84" s="20"/>
      <c r="C84" s="21"/>
      <c r="D84" s="25" t="s">
        <v>28</v>
      </c>
      <c r="E84" s="23" t="s">
        <v>55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116</v>
      </c>
      <c r="L84" s="24">
        <v>5</v>
      </c>
    </row>
    <row r="85" spans="1:12" ht="14.4">
      <c r="A85" s="19"/>
      <c r="B85" s="20"/>
      <c r="C85" s="21"/>
      <c r="D85" s="25" t="s">
        <v>31</v>
      </c>
      <c r="E85" s="23" t="s">
        <v>56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74</v>
      </c>
      <c r="L85" s="24">
        <v>10</v>
      </c>
    </row>
    <row r="86" spans="1:12" ht="14.4">
      <c r="A86" s="19"/>
      <c r="B86" s="20"/>
      <c r="C86" s="21"/>
      <c r="D86" s="25" t="s">
        <v>32</v>
      </c>
      <c r="E86" s="23" t="s">
        <v>81</v>
      </c>
      <c r="F86" s="24">
        <v>125</v>
      </c>
      <c r="G86" s="24">
        <v>1.5</v>
      </c>
      <c r="H86" s="24">
        <v>0.5</v>
      </c>
      <c r="I86" s="24">
        <v>10</v>
      </c>
      <c r="J86" s="24">
        <v>55.9</v>
      </c>
      <c r="K86" s="46" t="s">
        <v>34</v>
      </c>
      <c r="L86" s="24">
        <v>72</v>
      </c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36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19.3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172</v>
      </c>
    </row>
    <row r="90" spans="1:12" ht="14.4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8" t="s">
        <v>45</v>
      </c>
      <c r="D100" s="59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19.3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172</v>
      </c>
    </row>
    <row r="101" spans="1:12" ht="1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57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58</v>
      </c>
      <c r="L101" s="18">
        <v>68</v>
      </c>
    </row>
    <row r="102" spans="1:12" ht="15" thickBot="1">
      <c r="A102" s="19"/>
      <c r="B102" s="20"/>
      <c r="C102" s="21"/>
      <c r="D102" s="22" t="s">
        <v>117</v>
      </c>
      <c r="E102" s="23" t="s">
        <v>84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82</v>
      </c>
      <c r="L102" s="24">
        <v>37</v>
      </c>
    </row>
    <row r="103" spans="1:12" ht="14.4">
      <c r="A103" s="19"/>
      <c r="B103" s="20"/>
      <c r="C103" s="21"/>
      <c r="D103" s="25" t="s">
        <v>28</v>
      </c>
      <c r="E103" s="23" t="s">
        <v>85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59</v>
      </c>
      <c r="L103" s="24">
        <v>25</v>
      </c>
    </row>
    <row r="104" spans="1:12" ht="14.4">
      <c r="A104" s="19"/>
      <c r="B104" s="20"/>
      <c r="C104" s="21"/>
      <c r="D104" s="25" t="s">
        <v>31</v>
      </c>
      <c r="E104" s="23" t="s">
        <v>96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35</v>
      </c>
      <c r="L104" s="24">
        <v>6</v>
      </c>
    </row>
    <row r="105" spans="1:12" ht="14.4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 t="s">
        <v>71</v>
      </c>
      <c r="E106" s="23" t="s">
        <v>83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60</v>
      </c>
      <c r="L106" s="24">
        <v>36</v>
      </c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36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172</v>
      </c>
    </row>
    <row r="109" spans="1:12" ht="14.4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8" t="s">
        <v>45</v>
      </c>
      <c r="D119" s="59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172</v>
      </c>
    </row>
    <row r="120" spans="1:12" ht="14.4">
      <c r="A120" s="39">
        <v>2</v>
      </c>
      <c r="B120" s="20">
        <v>2</v>
      </c>
      <c r="C120" s="15" t="s">
        <v>25</v>
      </c>
      <c r="D120" s="16" t="s">
        <v>26</v>
      </c>
      <c r="E120" s="17" t="s">
        <v>108</v>
      </c>
      <c r="F120" s="18">
        <v>225</v>
      </c>
      <c r="G120" s="18">
        <v>16.12</v>
      </c>
      <c r="H120" s="18">
        <v>19.600000000000001</v>
      </c>
      <c r="I120" s="18">
        <v>51.5</v>
      </c>
      <c r="J120" s="18">
        <v>451</v>
      </c>
      <c r="K120" s="45" t="s">
        <v>109</v>
      </c>
      <c r="L120" s="18">
        <v>124</v>
      </c>
    </row>
    <row r="121" spans="1:12" ht="14.4">
      <c r="A121" s="39"/>
      <c r="B121" s="20"/>
      <c r="C121" s="21"/>
      <c r="D121" s="22" t="s">
        <v>38</v>
      </c>
      <c r="E121" s="23" t="s">
        <v>62</v>
      </c>
      <c r="F121" s="24">
        <v>62</v>
      </c>
      <c r="G121" s="24">
        <v>1.3</v>
      </c>
      <c r="H121" s="24">
        <v>0.1</v>
      </c>
      <c r="I121" s="24">
        <v>3.8</v>
      </c>
      <c r="J121" s="24">
        <v>22</v>
      </c>
      <c r="K121" s="46" t="s">
        <v>63</v>
      </c>
      <c r="L121" s="24">
        <v>36</v>
      </c>
    </row>
    <row r="122" spans="1:12" ht="14.4">
      <c r="A122" s="39"/>
      <c r="B122" s="20"/>
      <c r="C122" s="21"/>
      <c r="D122" s="25" t="s">
        <v>28</v>
      </c>
      <c r="E122" s="23" t="s">
        <v>51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61</v>
      </c>
      <c r="L122" s="24">
        <v>6</v>
      </c>
    </row>
    <row r="123" spans="1:12" ht="14.4">
      <c r="A123" s="39"/>
      <c r="B123" s="20"/>
      <c r="C123" s="21"/>
      <c r="D123" s="25" t="s">
        <v>31</v>
      </c>
      <c r="E123" s="23" t="s">
        <v>86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35</v>
      </c>
      <c r="L123" s="24">
        <v>6</v>
      </c>
    </row>
    <row r="124" spans="1:12" ht="14.4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36</v>
      </c>
      <c r="E127" s="30"/>
      <c r="F127" s="31">
        <f>SUM(F120:F126)</f>
        <v>517</v>
      </c>
      <c r="G127" s="31">
        <f t="shared" ref="G127:J127" si="62">SUM(G120:G126)</f>
        <v>19.12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569.5</v>
      </c>
      <c r="K127" s="47"/>
      <c r="L127" s="31">
        <f t="shared" ref="L127" si="63">SUM(L120:L126)</f>
        <v>172</v>
      </c>
    </row>
    <row r="128" spans="1:12" ht="14.4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4.4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4.4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4.4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4.4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4.4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8" t="s">
        <v>45</v>
      </c>
      <c r="D138" s="59"/>
      <c r="E138" s="37"/>
      <c r="F138" s="38">
        <f>F127+F137</f>
        <v>517</v>
      </c>
      <c r="G138" s="38">
        <f t="shared" ref="G138" si="66">G127+G137</f>
        <v>19.12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569.5</v>
      </c>
      <c r="K138" s="38"/>
      <c r="L138" s="38">
        <f t="shared" si="69"/>
        <v>172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88</v>
      </c>
      <c r="F139" s="18">
        <v>165</v>
      </c>
      <c r="G139" s="18">
        <v>13.5</v>
      </c>
      <c r="H139" s="18">
        <v>16.8</v>
      </c>
      <c r="I139" s="18">
        <v>33.6</v>
      </c>
      <c r="J139" s="18">
        <v>335</v>
      </c>
      <c r="K139" s="45" t="s">
        <v>87</v>
      </c>
      <c r="L139" s="18">
        <v>108</v>
      </c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 t="s">
        <v>94</v>
      </c>
      <c r="F141" s="24">
        <v>200</v>
      </c>
      <c r="G141" s="24">
        <v>3.07</v>
      </c>
      <c r="H141" s="24">
        <v>2.5</v>
      </c>
      <c r="I141" s="24">
        <v>26</v>
      </c>
      <c r="J141" s="24">
        <v>151.28</v>
      </c>
      <c r="K141" s="46" t="s">
        <v>95</v>
      </c>
      <c r="L141" s="24">
        <v>21</v>
      </c>
    </row>
    <row r="142" spans="1:12" ht="15.75" customHeight="1">
      <c r="A142" s="19"/>
      <c r="B142" s="20"/>
      <c r="C142" s="21"/>
      <c r="D142" s="25" t="s">
        <v>31</v>
      </c>
      <c r="E142" s="23" t="s">
        <v>56</v>
      </c>
      <c r="F142" s="24">
        <v>30</v>
      </c>
      <c r="G142" s="24">
        <v>1.88</v>
      </c>
      <c r="H142" s="24">
        <v>0.2</v>
      </c>
      <c r="I142" s="24">
        <v>12.85</v>
      </c>
      <c r="J142" s="24">
        <v>60.7</v>
      </c>
      <c r="K142" s="46" t="s">
        <v>35</v>
      </c>
      <c r="L142" s="24">
        <v>8</v>
      </c>
    </row>
    <row r="143" spans="1:12" ht="14.4">
      <c r="A143" s="19"/>
      <c r="B143" s="20"/>
      <c r="C143" s="21"/>
      <c r="D143" s="25" t="s">
        <v>32</v>
      </c>
      <c r="E143" s="23" t="s">
        <v>52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34</v>
      </c>
      <c r="L143" s="24">
        <v>35</v>
      </c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36</v>
      </c>
      <c r="E146" s="30"/>
      <c r="F146" s="31">
        <f>SUM(F139:F145)</f>
        <v>505</v>
      </c>
      <c r="G146" s="31">
        <f t="shared" ref="G146:J146" si="70">SUM(G139:G145)</f>
        <v>18.649999999999999</v>
      </c>
      <c r="H146" s="31">
        <f t="shared" si="70"/>
        <v>19.7</v>
      </c>
      <c r="I146" s="31">
        <f t="shared" si="70"/>
        <v>82.45</v>
      </c>
      <c r="J146" s="31">
        <f t="shared" si="70"/>
        <v>586.98</v>
      </c>
      <c r="K146" s="47"/>
      <c r="L146" s="31">
        <f t="shared" ref="L146" si="71">SUM(L139:L145)</f>
        <v>172</v>
      </c>
    </row>
    <row r="147" spans="1:12" ht="14.4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8" t="s">
        <v>45</v>
      </c>
      <c r="D157" s="59"/>
      <c r="E157" s="37"/>
      <c r="F157" s="38">
        <f>F146+F156</f>
        <v>505</v>
      </c>
      <c r="G157" s="38">
        <f t="shared" ref="G157" si="74">G146+G156</f>
        <v>18.649999999999999</v>
      </c>
      <c r="H157" s="38">
        <f t="shared" ref="H157" si="75">H146+H156</f>
        <v>19.7</v>
      </c>
      <c r="I157" s="38">
        <f t="shared" ref="I157" si="76">I146+I156</f>
        <v>82.45</v>
      </c>
      <c r="J157" s="38">
        <f t="shared" ref="J157:L157" si="77">J146+J156</f>
        <v>586.98</v>
      </c>
      <c r="K157" s="38"/>
      <c r="L157" s="38">
        <f t="shared" si="77"/>
        <v>172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66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67</v>
      </c>
      <c r="L158" s="18">
        <v>33</v>
      </c>
    </row>
    <row r="159" spans="1:12" ht="14.4">
      <c r="A159" s="19"/>
      <c r="B159" s="20"/>
      <c r="C159" s="21"/>
      <c r="D159" s="22" t="s">
        <v>26</v>
      </c>
      <c r="E159" s="23" t="s">
        <v>110</v>
      </c>
      <c r="F159" s="24">
        <v>90</v>
      </c>
      <c r="G159" s="24">
        <v>13</v>
      </c>
      <c r="H159" s="24">
        <v>12.3</v>
      </c>
      <c r="I159" s="24">
        <v>10.94</v>
      </c>
      <c r="J159" s="24">
        <v>193</v>
      </c>
      <c r="K159" s="46" t="s">
        <v>68</v>
      </c>
      <c r="L159" s="24">
        <v>70</v>
      </c>
    </row>
    <row r="160" spans="1:12" ht="14.4">
      <c r="A160" s="19"/>
      <c r="B160" s="20"/>
      <c r="C160" s="21"/>
      <c r="D160" s="25" t="s">
        <v>28</v>
      </c>
      <c r="E160" s="23" t="s">
        <v>55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116</v>
      </c>
      <c r="L160" s="24">
        <v>5</v>
      </c>
    </row>
    <row r="161" spans="1:12" ht="14.4">
      <c r="A161" s="19"/>
      <c r="B161" s="20"/>
      <c r="C161" s="21"/>
      <c r="D161" s="25" t="s">
        <v>31</v>
      </c>
      <c r="E161" s="23" t="s">
        <v>86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35</v>
      </c>
      <c r="L161" s="24">
        <v>6</v>
      </c>
    </row>
    <row r="162" spans="1:12" ht="14.4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 t="s">
        <v>38</v>
      </c>
      <c r="E163" s="23" t="s">
        <v>49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50</v>
      </c>
      <c r="L163" s="24">
        <v>34</v>
      </c>
    </row>
    <row r="164" spans="1:12" ht="14.4">
      <c r="A164" s="19"/>
      <c r="B164" s="20"/>
      <c r="C164" s="21"/>
      <c r="D164" s="22" t="s">
        <v>89</v>
      </c>
      <c r="E164" s="23" t="s">
        <v>97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 t="s">
        <v>98</v>
      </c>
      <c r="L164" s="24">
        <v>24</v>
      </c>
    </row>
    <row r="165" spans="1:12" ht="14.4">
      <c r="A165" s="26"/>
      <c r="B165" s="27"/>
      <c r="C165" s="28"/>
      <c r="D165" s="29" t="s">
        <v>36</v>
      </c>
      <c r="E165" s="30"/>
      <c r="F165" s="31">
        <f>SUM(F158:F164)</f>
        <v>575</v>
      </c>
      <c r="G165" s="31">
        <f t="shared" ref="G165:J165" si="78">SUM(G158:G164)</f>
        <v>19.569999999999997</v>
      </c>
      <c r="H165" s="31">
        <f t="shared" si="78"/>
        <v>19.620000000000005</v>
      </c>
      <c r="I165" s="31">
        <f t="shared" si="78"/>
        <v>80.289999999999992</v>
      </c>
      <c r="J165" s="31">
        <f t="shared" si="78"/>
        <v>583.5</v>
      </c>
      <c r="K165" s="47"/>
      <c r="L165" s="31">
        <f t="shared" ref="L165" si="79">SUM(L158:L164)</f>
        <v>172</v>
      </c>
    </row>
    <row r="166" spans="1:12" ht="14.4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8" t="s">
        <v>45</v>
      </c>
      <c r="D176" s="59"/>
      <c r="E176" s="37"/>
      <c r="F176" s="38">
        <f>F165+F175</f>
        <v>575</v>
      </c>
      <c r="G176" s="38">
        <f t="shared" ref="G176" si="82">G165+G175</f>
        <v>19.569999999999997</v>
      </c>
      <c r="H176" s="38">
        <f t="shared" ref="H176" si="83">H165+H175</f>
        <v>19.620000000000005</v>
      </c>
      <c r="I176" s="38">
        <f t="shared" ref="I176" si="84">I165+I175</f>
        <v>80.289999999999992</v>
      </c>
      <c r="J176" s="38">
        <f t="shared" ref="J176:L176" si="85">J165+J175</f>
        <v>583.5</v>
      </c>
      <c r="K176" s="38"/>
      <c r="L176" s="38">
        <f t="shared" si="85"/>
        <v>172</v>
      </c>
    </row>
    <row r="177" spans="1:12" ht="1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99</v>
      </c>
      <c r="F177" s="18">
        <v>200</v>
      </c>
      <c r="G177" s="18">
        <v>15.6</v>
      </c>
      <c r="H177" s="18">
        <v>18.7</v>
      </c>
      <c r="I177" s="18">
        <v>42.5</v>
      </c>
      <c r="J177" s="18">
        <v>385</v>
      </c>
      <c r="K177" s="45" t="s">
        <v>100</v>
      </c>
      <c r="L177" s="18">
        <v>85</v>
      </c>
    </row>
    <row r="178" spans="1:12" ht="14.4">
      <c r="A178" s="19"/>
      <c r="B178" s="20"/>
      <c r="C178" s="21"/>
      <c r="D178" s="51" t="s">
        <v>38</v>
      </c>
      <c r="E178" s="17" t="s">
        <v>101</v>
      </c>
      <c r="F178" s="18">
        <v>60</v>
      </c>
      <c r="G178" s="18">
        <v>0.55000000000000004</v>
      </c>
      <c r="H178" s="18">
        <v>0.1</v>
      </c>
      <c r="I178" s="18">
        <v>3.8</v>
      </c>
      <c r="J178" s="18">
        <v>12</v>
      </c>
      <c r="K178" s="45" t="s">
        <v>93</v>
      </c>
      <c r="L178" s="18">
        <v>25</v>
      </c>
    </row>
    <row r="179" spans="1:12" ht="14.4">
      <c r="A179" s="19"/>
      <c r="B179" s="20"/>
      <c r="C179" s="21"/>
      <c r="D179" s="25" t="s">
        <v>28</v>
      </c>
      <c r="E179" s="23" t="s">
        <v>111</v>
      </c>
      <c r="F179" s="24">
        <v>200</v>
      </c>
      <c r="G179" s="24">
        <v>0.77</v>
      </c>
      <c r="H179" s="24">
        <v>0.18</v>
      </c>
      <c r="I179" s="24">
        <v>18.399999999999999</v>
      </c>
      <c r="J179" s="24">
        <v>85</v>
      </c>
      <c r="K179" s="46" t="s">
        <v>112</v>
      </c>
      <c r="L179" s="24">
        <v>21</v>
      </c>
    </row>
    <row r="180" spans="1:12" ht="14.4">
      <c r="A180" s="19"/>
      <c r="B180" s="20"/>
      <c r="C180" s="21"/>
      <c r="D180" s="25" t="s">
        <v>31</v>
      </c>
      <c r="E180" s="23" t="s">
        <v>69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35</v>
      </c>
      <c r="L180" s="24">
        <v>6</v>
      </c>
    </row>
    <row r="181" spans="1:12" ht="14.4">
      <c r="A181" s="19"/>
      <c r="B181" s="20"/>
      <c r="C181" s="21"/>
      <c r="D181" s="25" t="s">
        <v>32</v>
      </c>
      <c r="E181" s="23" t="s">
        <v>52</v>
      </c>
      <c r="F181" s="24">
        <v>110</v>
      </c>
      <c r="G181" s="24">
        <v>0.2</v>
      </c>
      <c r="H181" s="24">
        <v>0.2</v>
      </c>
      <c r="I181" s="24">
        <v>10</v>
      </c>
      <c r="J181" s="24">
        <v>40</v>
      </c>
      <c r="K181" s="46" t="s">
        <v>34</v>
      </c>
      <c r="L181" s="24">
        <v>35</v>
      </c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600</v>
      </c>
      <c r="G184" s="31">
        <f t="shared" ref="G184:J184" si="86">SUM(G177:G183)</f>
        <v>19.099999999999998</v>
      </c>
      <c r="H184" s="31">
        <f t="shared" si="86"/>
        <v>19.38</v>
      </c>
      <c r="I184" s="31">
        <f t="shared" si="86"/>
        <v>86.899999999999991</v>
      </c>
      <c r="J184" s="31">
        <f t="shared" si="86"/>
        <v>580.5</v>
      </c>
      <c r="K184" s="47"/>
      <c r="L184" s="31">
        <f t="shared" ref="L184" si="87">SUM(L177:L183)</f>
        <v>172</v>
      </c>
    </row>
    <row r="185" spans="1:12" ht="14.4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8" t="s">
        <v>45</v>
      </c>
      <c r="D195" s="59"/>
      <c r="E195" s="37"/>
      <c r="F195" s="38">
        <f>F184+F194</f>
        <v>600</v>
      </c>
      <c r="G195" s="38">
        <f t="shared" ref="G195" si="90">G184+G194</f>
        <v>19.099999999999998</v>
      </c>
      <c r="H195" s="38">
        <f t="shared" ref="H195" si="91">H184+H194</f>
        <v>19.38</v>
      </c>
      <c r="I195" s="38">
        <f t="shared" ref="I195" si="92">I184+I194</f>
        <v>86.899999999999991</v>
      </c>
      <c r="J195" s="38">
        <f t="shared" ref="J195:L195" si="93">J184+J194</f>
        <v>580.5</v>
      </c>
      <c r="K195" s="38"/>
      <c r="L195" s="38">
        <f t="shared" si="93"/>
        <v>172</v>
      </c>
    </row>
    <row r="196" spans="1:12">
      <c r="A196" s="48"/>
      <c r="B196" s="49"/>
      <c r="C196" s="60" t="s">
        <v>70</v>
      </c>
      <c r="D196" s="60"/>
      <c r="E196" s="60"/>
      <c r="F196" s="50">
        <f>(F24+F43+F62+F81+F100+F119+F138+F157+F176+F195)/(IF(F24=0,0,1)+IF(F43=0,0,1)+IF(F62=0,0,1)+IF(F81=0,0,1)+IF(F100=0,0,1)+IF(F119=0,0,1)+IF(F138=0,0,1)+IF(F157=0,0,1)+IF(F176=0,0,1)+IF(F195=0,0,1))</f>
        <v>553.20000000000005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19.295999999999999</v>
      </c>
      <c r="H196" s="50">
        <f t="shared" si="94"/>
        <v>19.747</v>
      </c>
      <c r="I196" s="50">
        <f t="shared" si="94"/>
        <v>83.746999999999986</v>
      </c>
      <c r="J196" s="50">
        <f t="shared" si="94"/>
        <v>587.57999999999993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2024-04-16T04:32:32Z</cp:lastPrinted>
  <dcterms:created xsi:type="dcterms:W3CDTF">2022-05-16T14:23:00Z</dcterms:created>
  <dcterms:modified xsi:type="dcterms:W3CDTF">2025-04-03T05:00:40Z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